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ConsultationTeam/Shared Documents/Consultation Projects/2024/Richmond/Economic Development/Milestone Green/"/>
    </mc:Choice>
  </mc:AlternateContent>
  <xr:revisionPtr revIDLastSave="234" documentId="8_{ABF4A2B6-0827-4D3B-90FC-A35D521562C4}" xr6:coauthVersionLast="47" xr6:coauthVersionMax="47" xr10:uidLastSave="{9404E5AE-142B-498F-B5F9-CE3D07BB6C52}"/>
  <bookViews>
    <workbookView xWindow="14925" yWindow="-16320" windowWidth="29040" windowHeight="15840" xr2:uid="{52F6DA0E-B992-41FD-8A61-C211A48AC8D4}"/>
  </bookViews>
  <sheets>
    <sheet name="Toplin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2" l="1"/>
  <c r="C27" i="2"/>
  <c r="D28" i="2" s="1"/>
  <c r="C9" i="2"/>
  <c r="D14" i="2" s="1"/>
  <c r="C88" i="2"/>
  <c r="D90" i="2" s="1"/>
  <c r="D79" i="2"/>
  <c r="C62" i="2"/>
  <c r="D68" i="2" s="1"/>
  <c r="C51" i="2"/>
  <c r="D55" i="2" s="1"/>
  <c r="D10" i="2" l="1"/>
  <c r="D52" i="2"/>
  <c r="D54" i="2"/>
  <c r="D81" i="2"/>
  <c r="D89" i="2"/>
  <c r="D53" i="2"/>
  <c r="D80" i="2"/>
  <c r="D67" i="2"/>
  <c r="D94" i="2"/>
  <c r="D66" i="2"/>
  <c r="D93" i="2"/>
  <c r="D92" i="2"/>
  <c r="D91" i="2"/>
  <c r="D65" i="2"/>
  <c r="D63" i="2"/>
  <c r="D64" i="2"/>
  <c r="D71" i="2"/>
  <c r="D70" i="2"/>
  <c r="D69" i="2"/>
  <c r="D30" i="2"/>
  <c r="D29" i="2"/>
  <c r="D13" i="2"/>
  <c r="D12" i="2"/>
  <c r="D11" i="2"/>
  <c r="D15" i="2"/>
  <c r="D78" i="2" l="1"/>
  <c r="D51" i="2"/>
  <c r="D88" i="2"/>
  <c r="D62" i="2"/>
  <c r="D27" i="2"/>
  <c r="D9" i="2"/>
</calcChain>
</file>

<file path=xl/sharedStrings.xml><?xml version="1.0" encoding="utf-8"?>
<sst xmlns="http://schemas.openxmlformats.org/spreadsheetml/2006/main" count="81" uniqueCount="53">
  <si>
    <t>Milestone Green</t>
  </si>
  <si>
    <t>There were 406 responses in total to this consultation.</t>
  </si>
  <si>
    <t>Question 1</t>
  </si>
  <si>
    <t>What is the main capacity in which you are responding to this consultation?</t>
  </si>
  <si>
    <t>Response</t>
  </si>
  <si>
    <t>Number of respondents</t>
  </si>
  <si>
    <t>Percentage of all respondents</t>
  </si>
  <si>
    <t xml:space="preserve">TOTAL NUMBER OF RESPONDENTS ANSWERING THIS QUESTION </t>
  </si>
  <si>
    <t>I live in the local area</t>
  </si>
  <si>
    <t>I work/study in the local area</t>
  </si>
  <si>
    <t>I commute through the local area</t>
  </si>
  <si>
    <t>I have a business in the local area</t>
  </si>
  <si>
    <t>I'm responding on behalf of a local group or organisation</t>
  </si>
  <si>
    <t>None of the above / other</t>
  </si>
  <si>
    <t>Question 2</t>
  </si>
  <si>
    <t>What is your postcode?</t>
  </si>
  <si>
    <t>Question 3</t>
  </si>
  <si>
    <t>Overall, to what extent do you support these proposals?</t>
  </si>
  <si>
    <t>Support</t>
  </si>
  <si>
    <t>Do not support</t>
  </si>
  <si>
    <t>Don’t know / no opinion</t>
  </si>
  <si>
    <t>Question 4</t>
  </si>
  <si>
    <t>Do you have any comments about the proposed surface materials?</t>
  </si>
  <si>
    <t>Excluding 'No'/ 'No comment' etc</t>
  </si>
  <si>
    <t>Question 5</t>
  </si>
  <si>
    <t>If you have any further comments about the proposals, please tell us here:</t>
  </si>
  <si>
    <t>Respondent Profile</t>
  </si>
  <si>
    <t xml:space="preserve">Question </t>
  </si>
  <si>
    <t>Are you:</t>
  </si>
  <si>
    <t>Number of Respondents</t>
  </si>
  <si>
    <t>Male</t>
  </si>
  <si>
    <t>Female</t>
  </si>
  <si>
    <t>Prefer not to say</t>
  </si>
  <si>
    <t>Prefer to self describe</t>
  </si>
  <si>
    <t>What was your age last birthday?</t>
  </si>
  <si>
    <t>19 and under</t>
  </si>
  <si>
    <t>20-24</t>
  </si>
  <si>
    <t>25-34</t>
  </si>
  <si>
    <t>35-44</t>
  </si>
  <si>
    <t>45-54</t>
  </si>
  <si>
    <t>55-64</t>
  </si>
  <si>
    <t>65-74</t>
  </si>
  <si>
    <t>75+</t>
  </si>
  <si>
    <t>Do you consider yourself to have a disability?</t>
  </si>
  <si>
    <t>Yes</t>
  </si>
  <si>
    <t>No</t>
  </si>
  <si>
    <t>Question</t>
  </si>
  <si>
    <t>How would you describe your ethnic group?</t>
  </si>
  <si>
    <t>White</t>
  </si>
  <si>
    <t>Mixed/multiple ethnic groups</t>
  </si>
  <si>
    <t>Asian or Asian British</t>
  </si>
  <si>
    <t>Black/African/Caribbean/Black British</t>
  </si>
  <si>
    <t>Other ethnic group,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</si>
</sst>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29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 style="thin">
        <color indexed="64"/>
      </right>
      <top style="medium">
        <color rgb="FF00529C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9" fontId="7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9" fontId="0" fillId="0" borderId="1" xfId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9" fontId="0" fillId="0" borderId="4" xfId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/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wrapText="1"/>
    </xf>
    <xf numFmtId="0" fontId="0" fillId="5" borderId="0" xfId="0" applyFill="1"/>
    <xf numFmtId="0" fontId="6" fillId="5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1" xfId="0" applyFont="1" applyFill="1" applyBorder="1" applyAlignment="1">
      <alignment wrapText="1"/>
    </xf>
    <xf numFmtId="0" fontId="5" fillId="2" borderId="12" xfId="0" applyFont="1" applyFill="1" applyBorder="1" applyAlignment="1">
      <alignment horizontal="left"/>
    </xf>
    <xf numFmtId="9" fontId="2" fillId="2" borderId="13" xfId="0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 wrapText="1"/>
    </xf>
    <xf numFmtId="9" fontId="0" fillId="5" borderId="0" xfId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 wrapText="1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wrapText="1"/>
    </xf>
    <xf numFmtId="9" fontId="0" fillId="0" borderId="19" xfId="1" applyFont="1" applyBorder="1" applyAlignment="1">
      <alignment horizontal="center" wrapText="1"/>
    </xf>
    <xf numFmtId="9" fontId="0" fillId="0" borderId="20" xfId="1" applyFont="1" applyBorder="1" applyAlignment="1">
      <alignment horizont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left"/>
    </xf>
    <xf numFmtId="0" fontId="0" fillId="2" borderId="0" xfId="0" applyFill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vertical="top"/>
    </xf>
    <xf numFmtId="0" fontId="0" fillId="0" borderId="21" xfId="0" applyBorder="1" applyAlignment="1">
      <alignment horizontal="left"/>
    </xf>
    <xf numFmtId="9" fontId="0" fillId="0" borderId="22" xfId="1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9" fontId="0" fillId="0" borderId="25" xfId="1" applyFont="1" applyBorder="1" applyAlignment="1">
      <alignment horizontal="center" wrapText="1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3">
    <cellStyle name="Normal" xfId="0" builtinId="0"/>
    <cellStyle name="Normal 2 2" xfId="2" xr:uid="{C05455DF-985F-4296-87A7-F78E1E6E63F5}"/>
    <cellStyle name="Percent" xfId="1" builtinId="5"/>
  </cellStyles>
  <dxfs count="0"/>
  <tableStyles count="0" defaultTableStyle="TableStyleMedium2" defaultPivotStyle="PivotStyleLight16"/>
  <colors>
    <mruColors>
      <color rgb="FF00529C"/>
      <color rgb="FF61F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GB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What is the main capacity in which you are responding to this consultation?</a:t>
            </a:r>
          </a:p>
        </c:rich>
      </c:tx>
      <c:layout>
        <c:manualLayout>
          <c:xMode val="edge"/>
          <c:yMode val="edge"/>
          <c:x val="0.12428220401885362"/>
          <c:y val="3.7402501826412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GB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6681847259579934"/>
          <c:y val="0.18805508602042717"/>
          <c:w val="0.47529714110097881"/>
          <c:h val="0.799281342663553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D8-48D8-A633-2E99855E55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D8-48D8-A633-2E99855E55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CD8-48D8-A633-2E99855E55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CD8-48D8-A633-2E99855E55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CD8-48D8-A633-2E99855E55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Topline!$B$10:$B$15</c:f>
              <c:strCache>
                <c:ptCount val="6"/>
                <c:pt idx="0">
                  <c:v>I live in the local area</c:v>
                </c:pt>
                <c:pt idx="1">
                  <c:v>I work/study in the local area</c:v>
                </c:pt>
                <c:pt idx="2">
                  <c:v>I commute through the local area</c:v>
                </c:pt>
                <c:pt idx="3">
                  <c:v>I have a business in the local area</c:v>
                </c:pt>
                <c:pt idx="4">
                  <c:v>I'm responding on behalf of a local group or organisation</c:v>
                </c:pt>
                <c:pt idx="5">
                  <c:v>None of the above / other</c:v>
                </c:pt>
              </c:strCache>
            </c:strRef>
          </c:cat>
          <c:val>
            <c:numRef>
              <c:f>Topline!$D$10:$D$15</c:f>
              <c:numCache>
                <c:formatCode>0%</c:formatCode>
                <c:ptCount val="6"/>
                <c:pt idx="0">
                  <c:v>0.95566502463054193</c:v>
                </c:pt>
                <c:pt idx="1">
                  <c:v>1.2315270935960592E-2</c:v>
                </c:pt>
                <c:pt idx="2">
                  <c:v>2.4630541871921183E-3</c:v>
                </c:pt>
                <c:pt idx="3">
                  <c:v>2.4630541871921183E-2</c:v>
                </c:pt>
                <c:pt idx="4">
                  <c:v>0</c:v>
                </c:pt>
                <c:pt idx="5">
                  <c:v>4.9261083743842365E-3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8-48D8-A633-2E99855E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chemeClr val="tx1">
                    <a:lumMod val="65000"/>
                    <a:lumOff val="35000"/>
                  </a:schemeClr>
                </a:solidFill>
              </a:rPr>
              <a:t>Overall,</a:t>
            </a:r>
            <a:r>
              <a:rPr lang="en-GB" sz="1000" b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to what extent do you support the proposals?</a:t>
            </a:r>
            <a:endParaRPr lang="en-GB" sz="1000" b="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18784572649572651"/>
          <c:y val="4.8524942774217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92228312692952"/>
          <c:y val="0.159052228667872"/>
          <c:w val="0.47236023311058262"/>
          <c:h val="0.792440215356729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D-46FD-9DB9-C53FB999CDF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8D-46FD-9DB9-C53FB999CD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8D-46FD-9DB9-C53FB999CDF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8D-46FD-9DB9-C53FB999C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Topline!$B$28:$B$30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Don’t know / no opinion</c:v>
                </c:pt>
              </c:strCache>
            </c:strRef>
          </c:cat>
          <c:val>
            <c:numRef>
              <c:f>Topline!$D$28:$D$30</c:f>
              <c:numCache>
                <c:formatCode>0%</c:formatCode>
                <c:ptCount val="3"/>
                <c:pt idx="0">
                  <c:v>0.84158415841584155</c:v>
                </c:pt>
                <c:pt idx="1">
                  <c:v>0.13861386138613863</c:v>
                </c:pt>
                <c:pt idx="2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8D-46FD-9DB9-C53FB999CD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8473796630055"/>
          <c:y val="0.19518678526848987"/>
          <c:w val="0.3681188089748394"/>
          <c:h val="0.72487471462407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D-4DE3-8D45-58F08F3FB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D-4DE3-8D45-58F08F3FBE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D-4DE3-8D45-58F08F3FBE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D-4DE3-8D45-58F08F3FBE7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D-4DE3-8D45-58F08F3FB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Topline!$B$52:$B$55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  <c:pt idx="3">
                  <c:v>Prefer to self describe</c:v>
                </c:pt>
              </c:strCache>
            </c:strRef>
          </c:cat>
          <c:val>
            <c:numRef>
              <c:f>Topline!$D$52:$D$55</c:f>
              <c:numCache>
                <c:formatCode>0%</c:formatCode>
                <c:ptCount val="4"/>
                <c:pt idx="0">
                  <c:v>0.42278481012658226</c:v>
                </c:pt>
                <c:pt idx="1">
                  <c:v>0.53924050632911391</c:v>
                </c:pt>
                <c:pt idx="2">
                  <c:v>3.5443037974683546E-2</c:v>
                </c:pt>
                <c:pt idx="3">
                  <c:v>2.5316455696202532E-3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D-4DE3-8D45-58F08F3FB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00543185403325"/>
          <c:y val="5.6171047572027392E-2"/>
          <c:w val="0.69989068882683347"/>
          <c:h val="0.91232482708201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Topline!$B$63:$B$71</c:f>
              <c:strCache>
                <c:ptCount val="9"/>
                <c:pt idx="0">
                  <c:v>19 and under</c:v>
                </c:pt>
                <c:pt idx="1">
                  <c:v>20-24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75+</c:v>
                </c:pt>
                <c:pt idx="8">
                  <c:v>Prefer not to say</c:v>
                </c:pt>
              </c:strCache>
            </c:strRef>
          </c:cat>
          <c:val>
            <c:numRef>
              <c:f>Topline!$D$63:$D$71</c:f>
              <c:numCache>
                <c:formatCode>0%</c:formatCode>
                <c:ptCount val="9"/>
                <c:pt idx="0">
                  <c:v>2.5062656641604009E-3</c:v>
                </c:pt>
                <c:pt idx="1">
                  <c:v>1.5037593984962405E-2</c:v>
                </c:pt>
                <c:pt idx="2">
                  <c:v>5.5137844611528819E-2</c:v>
                </c:pt>
                <c:pt idx="3">
                  <c:v>0.16040100250626566</c:v>
                </c:pt>
                <c:pt idx="4">
                  <c:v>0.19548872180451127</c:v>
                </c:pt>
                <c:pt idx="5">
                  <c:v>0.21553884711779447</c:v>
                </c:pt>
                <c:pt idx="6">
                  <c:v>0.17042606516290726</c:v>
                </c:pt>
                <c:pt idx="7">
                  <c:v>0.13533834586466165</c:v>
                </c:pt>
                <c:pt idx="8">
                  <c:v>5.0125313283208017E-2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89-4B02-978B-B4588F4FFE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E0-424C-9086-E5AF4CFF1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E0-424C-9086-E5AF4CFF1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E0-424C-9086-E5AF4CFF1C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Topline!$B$79:$B$81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Topline!$D$79:$D$81</c:f>
              <c:numCache>
                <c:formatCode>0%</c:formatCode>
                <c:ptCount val="3"/>
                <c:pt idx="0">
                  <c:v>3.2608695652173912E-2</c:v>
                </c:pt>
                <c:pt idx="1">
                  <c:v>0.9311594202898551</c:v>
                </c:pt>
                <c:pt idx="2">
                  <c:v>3.6231884057971016E-2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E0-424C-9086-E5AF4CFF1C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087218124290973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26-4933-9035-53B693696B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26-4933-9035-53B693696B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26-4933-9035-53B693696B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55-48E5-B9A4-42611FD42C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55-48E5-B9A4-42611FD42C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55-48E5-B9A4-42611FD42C7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6-4933-9035-53B693696B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5-48E5-B9A4-42611FD42C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55-48E5-B9A4-42611FD42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Topline!$B$89:$B$94</c:f>
              <c:strCache>
                <c:ptCount val="6"/>
                <c:pt idx="0">
                  <c:v>White</c:v>
                </c:pt>
                <c:pt idx="1">
                  <c:v>Mixed/multiple ethnic groups</c:v>
                </c:pt>
                <c:pt idx="2">
                  <c:v>Asian or Asian British</c:v>
                </c:pt>
                <c:pt idx="3">
                  <c:v>Black/African/Caribbean/Black British</c:v>
                </c:pt>
                <c:pt idx="4">
                  <c:v>Prefer not to say</c:v>
                </c:pt>
                <c:pt idx="5">
                  <c:v>Other ethnic group, please specify:</c:v>
                </c:pt>
              </c:strCache>
            </c:strRef>
          </c:cat>
          <c:val>
            <c:numRef>
              <c:f>Topline!$D$89:$D$94</c:f>
              <c:numCache>
                <c:formatCode>0%</c:formatCode>
                <c:ptCount val="6"/>
                <c:pt idx="0">
                  <c:v>0.86259541984732824</c:v>
                </c:pt>
                <c:pt idx="1">
                  <c:v>2.5445292620865138E-2</c:v>
                </c:pt>
                <c:pt idx="2">
                  <c:v>1.2722646310432569E-2</c:v>
                </c:pt>
                <c:pt idx="3">
                  <c:v>2.5445292620865142E-3</c:v>
                </c:pt>
                <c:pt idx="4">
                  <c:v>9.4147582697201013E-2</c:v>
                </c:pt>
                <c:pt idx="5">
                  <c:v>2.5445292620865142E-3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6-4933-9035-53B693696B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10059184243588122"/>
          <c:w val="0.3087218124290973"/>
          <c:h val="0.78000047322970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157939</xdr:colOff>
      <xdr:row>4</xdr:row>
      <xdr:rowOff>4394</xdr:rowOff>
    </xdr:from>
    <xdr:to>
      <xdr:col>10</xdr:col>
      <xdr:colOff>534880</xdr:colOff>
      <xdr:row>14</xdr:row>
      <xdr:rowOff>138545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11DF2D-BCC4-40DF-A28F-B5D32CB51D70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190500</xdr:colOff>
      <xdr:row>22</xdr:row>
      <xdr:rowOff>11907</xdr:rowOff>
    </xdr:from>
    <xdr:to>
      <xdr:col>10</xdr:col>
      <xdr:colOff>567441</xdr:colOff>
      <xdr:row>30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E7C5DF-18C2-4858-8092-B603E4584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46</xdr:row>
      <xdr:rowOff>8143</xdr:rowOff>
    </xdr:from>
    <xdr:to>
      <xdr:col>10</xdr:col>
      <xdr:colOff>567441</xdr:colOff>
      <xdr:row>54</xdr:row>
      <xdr:rowOff>161192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3545265-69D4-4F28-9574-15B15756F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56</xdr:row>
      <xdr:rowOff>14654</xdr:rowOff>
    </xdr:from>
    <xdr:to>
      <xdr:col>10</xdr:col>
      <xdr:colOff>567441</xdr:colOff>
      <xdr:row>71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45384E-2185-4964-BD56-CCF807BF7F3A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190500</xdr:colOff>
      <xdr:row>72</xdr:row>
      <xdr:rowOff>14654</xdr:rowOff>
    </xdr:from>
    <xdr:to>
      <xdr:col>10</xdr:col>
      <xdr:colOff>567441</xdr:colOff>
      <xdr:row>80</xdr:row>
      <xdr:rowOff>161193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4B0B110F-3646-4B5F-BFEE-C66E08B7E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190500</xdr:colOff>
      <xdr:row>82</xdr:row>
      <xdr:rowOff>14653</xdr:rowOff>
    </xdr:from>
    <xdr:to>
      <xdr:col>10</xdr:col>
      <xdr:colOff>567441</xdr:colOff>
      <xdr:row>93</xdr:row>
      <xdr:rowOff>146539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89313F-1654-4843-B1F3-DA52DB381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1DF3-041B-4A0A-8B05-E3244111C2E3}">
  <dimension ref="B1:L94"/>
  <sheetViews>
    <sheetView tabSelected="1" topLeftCell="A55" zoomScale="84" zoomScaleNormal="84" workbookViewId="0">
      <selection activeCell="C64" sqref="C64:C70"/>
    </sheetView>
  </sheetViews>
  <sheetFormatPr defaultColWidth="8.85546875" defaultRowHeight="15" x14ac:dyDescent="0.25"/>
  <cols>
    <col min="1" max="1" width="2" style="15" customWidth="1"/>
    <col min="2" max="2" width="68.42578125" style="15" customWidth="1"/>
    <col min="3" max="6" width="14.42578125" style="15" customWidth="1"/>
    <col min="7" max="16384" width="8.85546875" style="15"/>
  </cols>
  <sheetData>
    <row r="1" spans="2:12" ht="19.5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2" x14ac:dyDescent="0.25"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5" spans="2:12" x14ac:dyDescent="0.25">
      <c r="B5" s="63" t="s">
        <v>2</v>
      </c>
      <c r="C5" s="64"/>
      <c r="D5" s="65"/>
    </row>
    <row r="6" spans="2:12" x14ac:dyDescent="0.25">
      <c r="B6" s="66"/>
      <c r="C6" s="67"/>
      <c r="D6" s="68"/>
    </row>
    <row r="7" spans="2:12" ht="30.75" thickBot="1" x14ac:dyDescent="0.3">
      <c r="B7" s="24" t="s">
        <v>3</v>
      </c>
      <c r="C7" s="25"/>
      <c r="D7" s="26"/>
    </row>
    <row r="8" spans="2:12" ht="45" x14ac:dyDescent="0.25">
      <c r="B8" s="27" t="s">
        <v>4</v>
      </c>
      <c r="C8" s="17" t="s">
        <v>5</v>
      </c>
      <c r="D8" s="28" t="s">
        <v>6</v>
      </c>
    </row>
    <row r="9" spans="2:12" x14ac:dyDescent="0.25">
      <c r="B9" s="1" t="s">
        <v>7</v>
      </c>
      <c r="C9" s="2">
        <f>SUM(C10:C15)</f>
        <v>406</v>
      </c>
      <c r="D9" s="3">
        <f>SUM(D10:D15)</f>
        <v>1.0000000000000002</v>
      </c>
    </row>
    <row r="10" spans="2:12" x14ac:dyDescent="0.25">
      <c r="B10" s="4" t="s">
        <v>8</v>
      </c>
      <c r="C10" s="5">
        <v>388</v>
      </c>
      <c r="D10" s="6">
        <f>C10/C$9</f>
        <v>0.95566502463054193</v>
      </c>
    </row>
    <row r="11" spans="2:12" x14ac:dyDescent="0.25">
      <c r="B11" s="4" t="s">
        <v>9</v>
      </c>
      <c r="C11" s="5">
        <v>5</v>
      </c>
      <c r="D11" s="6">
        <f t="shared" ref="D11:D15" si="0">C11/C$9</f>
        <v>1.2315270935960592E-2</v>
      </c>
    </row>
    <row r="12" spans="2:12" x14ac:dyDescent="0.25">
      <c r="B12" s="4" t="s">
        <v>10</v>
      </c>
      <c r="C12" s="5">
        <v>1</v>
      </c>
      <c r="D12" s="6">
        <f t="shared" si="0"/>
        <v>2.4630541871921183E-3</v>
      </c>
    </row>
    <row r="13" spans="2:12" x14ac:dyDescent="0.25">
      <c r="B13" s="4" t="s">
        <v>11</v>
      </c>
      <c r="C13" s="5">
        <v>10</v>
      </c>
      <c r="D13" s="6">
        <f t="shared" si="0"/>
        <v>2.4630541871921183E-2</v>
      </c>
    </row>
    <row r="14" spans="2:12" x14ac:dyDescent="0.25">
      <c r="B14" s="4" t="s">
        <v>12</v>
      </c>
      <c r="C14" s="5">
        <v>0</v>
      </c>
      <c r="D14" s="6">
        <f t="shared" si="0"/>
        <v>0</v>
      </c>
    </row>
    <row r="15" spans="2:12" x14ac:dyDescent="0.25">
      <c r="B15" s="4" t="s">
        <v>13</v>
      </c>
      <c r="C15" s="5">
        <v>2</v>
      </c>
      <c r="D15" s="6">
        <f t="shared" si="0"/>
        <v>4.9261083743842365E-3</v>
      </c>
    </row>
    <row r="16" spans="2:12" x14ac:dyDescent="0.25">
      <c r="B16" s="16"/>
      <c r="C16" s="16"/>
    </row>
    <row r="17" spans="2:4" x14ac:dyDescent="0.25">
      <c r="B17" s="18" t="s">
        <v>14</v>
      </c>
      <c r="C17" s="20"/>
    </row>
    <row r="18" spans="2:4" x14ac:dyDescent="0.25">
      <c r="B18" s="21"/>
      <c r="C18" s="23"/>
    </row>
    <row r="19" spans="2:4" x14ac:dyDescent="0.25">
      <c r="B19" s="30" t="s">
        <v>15</v>
      </c>
      <c r="C19" s="31"/>
    </row>
    <row r="20" spans="2:4" x14ac:dyDescent="0.25">
      <c r="B20" s="32"/>
      <c r="C20" s="33"/>
    </row>
    <row r="21" spans="2:4" x14ac:dyDescent="0.25">
      <c r="B21" s="1" t="s">
        <v>7</v>
      </c>
      <c r="C21" s="29">
        <v>405</v>
      </c>
    </row>
    <row r="23" spans="2:4" x14ac:dyDescent="0.25">
      <c r="B23" s="18" t="s">
        <v>16</v>
      </c>
      <c r="C23" s="19"/>
      <c r="D23" s="20"/>
    </row>
    <row r="24" spans="2:4" x14ac:dyDescent="0.25">
      <c r="B24" s="21"/>
      <c r="C24" s="22"/>
      <c r="D24" s="23"/>
    </row>
    <row r="25" spans="2:4" ht="15.75" thickBot="1" x14ac:dyDescent="0.3">
      <c r="B25" s="37" t="s">
        <v>17</v>
      </c>
      <c r="C25" s="38"/>
      <c r="D25" s="33"/>
    </row>
    <row r="26" spans="2:4" ht="45" x14ac:dyDescent="0.25">
      <c r="B26" s="27" t="s">
        <v>4</v>
      </c>
      <c r="C26" s="17" t="s">
        <v>5</v>
      </c>
      <c r="D26" s="28" t="s">
        <v>6</v>
      </c>
    </row>
    <row r="27" spans="2:4" x14ac:dyDescent="0.25">
      <c r="B27" s="1" t="s">
        <v>7</v>
      </c>
      <c r="C27" s="2">
        <f>SUM(C28:C30)</f>
        <v>404</v>
      </c>
      <c r="D27" s="7">
        <f>SUM(D28:D30)</f>
        <v>1</v>
      </c>
    </row>
    <row r="28" spans="2:4" x14ac:dyDescent="0.25">
      <c r="B28" s="39" t="s">
        <v>18</v>
      </c>
      <c r="C28" s="8">
        <v>340</v>
      </c>
      <c r="D28" s="9">
        <f>C28/C$27</f>
        <v>0.84158415841584155</v>
      </c>
    </row>
    <row r="29" spans="2:4" x14ac:dyDescent="0.25">
      <c r="B29" s="40" t="s">
        <v>19</v>
      </c>
      <c r="C29" s="10">
        <v>56</v>
      </c>
      <c r="D29" s="9">
        <f t="shared" ref="D29:D30" si="1">C29/C$27</f>
        <v>0.13861386138613863</v>
      </c>
    </row>
    <row r="30" spans="2:4" x14ac:dyDescent="0.25">
      <c r="B30" s="41" t="s">
        <v>20</v>
      </c>
      <c r="C30" s="42">
        <v>8</v>
      </c>
      <c r="D30" s="9">
        <f t="shared" si="1"/>
        <v>1.9801980198019802E-2</v>
      </c>
    </row>
    <row r="31" spans="2:4" x14ac:dyDescent="0.25">
      <c r="B31" s="34"/>
      <c r="C31" s="35"/>
      <c r="D31" s="36"/>
    </row>
    <row r="32" spans="2:4" x14ac:dyDescent="0.25">
      <c r="B32" s="18" t="s">
        <v>21</v>
      </c>
      <c r="C32" s="20"/>
      <c r="D32" s="36"/>
    </row>
    <row r="33" spans="2:12" x14ac:dyDescent="0.25">
      <c r="B33" s="30" t="s">
        <v>22</v>
      </c>
      <c r="C33" s="23"/>
      <c r="D33" s="36"/>
    </row>
    <row r="34" spans="2:12" x14ac:dyDescent="0.25">
      <c r="B34" s="30" t="s">
        <v>23</v>
      </c>
      <c r="C34" s="31"/>
      <c r="D34" s="36"/>
    </row>
    <row r="35" spans="2:12" x14ac:dyDescent="0.25">
      <c r="B35" s="32"/>
      <c r="C35" s="33"/>
      <c r="D35" s="36"/>
    </row>
    <row r="36" spans="2:12" x14ac:dyDescent="0.25">
      <c r="B36" s="1" t="s">
        <v>7</v>
      </c>
      <c r="C36" s="29">
        <v>140</v>
      </c>
      <c r="D36" s="36"/>
    </row>
    <row r="37" spans="2:12" x14ac:dyDescent="0.25">
      <c r="B37" s="16"/>
      <c r="C37" s="16"/>
      <c r="D37" s="36"/>
    </row>
    <row r="38" spans="2:12" x14ac:dyDescent="0.25">
      <c r="B38" s="18" t="s">
        <v>24</v>
      </c>
      <c r="C38" s="20"/>
      <c r="D38" s="36"/>
    </row>
    <row r="39" spans="2:12" ht="30" x14ac:dyDescent="0.25">
      <c r="B39" s="30" t="s">
        <v>25</v>
      </c>
      <c r="C39" s="23"/>
      <c r="D39" s="36"/>
    </row>
    <row r="40" spans="2:12" x14ac:dyDescent="0.25">
      <c r="B40" s="30" t="s">
        <v>23</v>
      </c>
      <c r="C40" s="31"/>
      <c r="D40" s="36"/>
    </row>
    <row r="41" spans="2:12" x14ac:dyDescent="0.25">
      <c r="B41" s="32"/>
      <c r="C41" s="33"/>
      <c r="D41" s="36"/>
    </row>
    <row r="42" spans="2:12" x14ac:dyDescent="0.25">
      <c r="B42" s="1" t="s">
        <v>7</v>
      </c>
      <c r="C42" s="29">
        <v>208</v>
      </c>
      <c r="D42" s="36"/>
    </row>
    <row r="43" spans="2:12" x14ac:dyDescent="0.25">
      <c r="B43" s="16"/>
      <c r="C43" s="35"/>
      <c r="D43" s="36"/>
    </row>
    <row r="44" spans="2:12" ht="18.75" x14ac:dyDescent="0.3">
      <c r="B44" s="71" t="s">
        <v>26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7" spans="2:12" x14ac:dyDescent="0.25">
      <c r="B47" s="18" t="s">
        <v>27</v>
      </c>
      <c r="C47" s="19"/>
      <c r="D47" s="20"/>
    </row>
    <row r="48" spans="2:12" x14ac:dyDescent="0.25">
      <c r="B48" s="43"/>
      <c r="C48" s="38"/>
      <c r="D48" s="33"/>
    </row>
    <row r="49" spans="2:4" ht="15.75" thickBot="1" x14ac:dyDescent="0.3">
      <c r="B49" s="44" t="s">
        <v>28</v>
      </c>
      <c r="C49" s="38"/>
      <c r="D49" s="33"/>
    </row>
    <row r="50" spans="2:4" ht="45" x14ac:dyDescent="0.25">
      <c r="B50" s="43" t="s">
        <v>4</v>
      </c>
      <c r="C50" s="38" t="s">
        <v>29</v>
      </c>
      <c r="D50" s="28" t="s">
        <v>6</v>
      </c>
    </row>
    <row r="51" spans="2:4" x14ac:dyDescent="0.25">
      <c r="B51" s="1" t="s">
        <v>7</v>
      </c>
      <c r="C51" s="2">
        <f>SUM(C52:C55)</f>
        <v>395</v>
      </c>
      <c r="D51" s="7">
        <f>SUM(D52:D55)</f>
        <v>1</v>
      </c>
    </row>
    <row r="52" spans="2:4" x14ac:dyDescent="0.25">
      <c r="B52" s="39" t="s">
        <v>30</v>
      </c>
      <c r="C52" s="8">
        <v>167</v>
      </c>
      <c r="D52" s="45">
        <f>C52/C$51</f>
        <v>0.42278481012658226</v>
      </c>
    </row>
    <row r="53" spans="2:4" x14ac:dyDescent="0.25">
      <c r="B53" s="40" t="s">
        <v>31</v>
      </c>
      <c r="C53" s="10">
        <v>213</v>
      </c>
      <c r="D53" s="45">
        <f t="shared" ref="D53:D55" si="2">C53/C$51</f>
        <v>0.53924050632911391</v>
      </c>
    </row>
    <row r="54" spans="2:4" x14ac:dyDescent="0.25">
      <c r="B54" s="40" t="s">
        <v>32</v>
      </c>
      <c r="C54" s="10">
        <v>14</v>
      </c>
      <c r="D54" s="45">
        <f t="shared" si="2"/>
        <v>3.5443037974683546E-2</v>
      </c>
    </row>
    <row r="55" spans="2:4" x14ac:dyDescent="0.25">
      <c r="B55" s="41" t="s">
        <v>33</v>
      </c>
      <c r="C55" s="42">
        <v>1</v>
      </c>
      <c r="D55" s="46">
        <f t="shared" si="2"/>
        <v>2.5316455696202532E-3</v>
      </c>
    </row>
    <row r="57" spans="2:4" x14ac:dyDescent="0.25">
      <c r="B57" s="47" t="s">
        <v>27</v>
      </c>
      <c r="C57" s="48"/>
      <c r="D57" s="49"/>
    </row>
    <row r="58" spans="2:4" x14ac:dyDescent="0.25">
      <c r="B58" s="50"/>
      <c r="C58" s="51"/>
      <c r="D58" s="52"/>
    </row>
    <row r="59" spans="2:4" x14ac:dyDescent="0.25">
      <c r="B59" s="43" t="s">
        <v>34</v>
      </c>
      <c r="C59" s="53"/>
      <c r="D59" s="54"/>
    </row>
    <row r="60" spans="2:4" ht="15.75" thickBot="1" x14ac:dyDescent="0.3">
      <c r="B60" s="43"/>
      <c r="C60" s="53"/>
      <c r="D60" s="54"/>
    </row>
    <row r="61" spans="2:4" ht="45" x14ac:dyDescent="0.25">
      <c r="B61" s="55" t="s">
        <v>4</v>
      </c>
      <c r="C61" s="38" t="s">
        <v>29</v>
      </c>
      <c r="D61" s="28" t="s">
        <v>6</v>
      </c>
    </row>
    <row r="62" spans="2:4" x14ac:dyDescent="0.25">
      <c r="B62" s="1" t="s">
        <v>7</v>
      </c>
      <c r="C62" s="2">
        <f>SUM(C63:C71)</f>
        <v>399</v>
      </c>
      <c r="D62" s="7">
        <f>SUM(D63:D71)</f>
        <v>0.99999999999999989</v>
      </c>
    </row>
    <row r="63" spans="2:4" x14ac:dyDescent="0.25">
      <c r="B63" s="56" t="s">
        <v>35</v>
      </c>
      <c r="C63" s="12">
        <v>1</v>
      </c>
      <c r="D63" s="57">
        <f>C63/C$62</f>
        <v>2.5062656641604009E-3</v>
      </c>
    </row>
    <row r="64" spans="2:4" x14ac:dyDescent="0.25">
      <c r="B64" s="58" t="s">
        <v>36</v>
      </c>
      <c r="C64" s="13">
        <v>6</v>
      </c>
      <c r="D64" s="57">
        <f t="shared" ref="D64:D71" si="3">C64/C$62</f>
        <v>1.5037593984962405E-2</v>
      </c>
    </row>
    <row r="65" spans="2:4" x14ac:dyDescent="0.25">
      <c r="B65" s="58" t="s">
        <v>37</v>
      </c>
      <c r="C65" s="13">
        <v>22</v>
      </c>
      <c r="D65" s="57">
        <f t="shared" si="3"/>
        <v>5.5137844611528819E-2</v>
      </c>
    </row>
    <row r="66" spans="2:4" x14ac:dyDescent="0.25">
      <c r="B66" s="58" t="s">
        <v>38</v>
      </c>
      <c r="C66" s="13">
        <v>64</v>
      </c>
      <c r="D66" s="57">
        <f t="shared" si="3"/>
        <v>0.16040100250626566</v>
      </c>
    </row>
    <row r="67" spans="2:4" x14ac:dyDescent="0.25">
      <c r="B67" s="58" t="s">
        <v>39</v>
      </c>
      <c r="C67" s="13">
        <v>78</v>
      </c>
      <c r="D67" s="57">
        <f t="shared" si="3"/>
        <v>0.19548872180451127</v>
      </c>
    </row>
    <row r="68" spans="2:4" x14ac:dyDescent="0.25">
      <c r="B68" s="58" t="s">
        <v>40</v>
      </c>
      <c r="C68" s="13">
        <v>86</v>
      </c>
      <c r="D68" s="57">
        <f t="shared" si="3"/>
        <v>0.21553884711779447</v>
      </c>
    </row>
    <row r="69" spans="2:4" x14ac:dyDescent="0.25">
      <c r="B69" s="58" t="s">
        <v>41</v>
      </c>
      <c r="C69" s="13">
        <v>68</v>
      </c>
      <c r="D69" s="57">
        <f t="shared" si="3"/>
        <v>0.17042606516290726</v>
      </c>
    </row>
    <row r="70" spans="2:4" x14ac:dyDescent="0.25">
      <c r="B70" s="58" t="s">
        <v>42</v>
      </c>
      <c r="C70" s="13">
        <v>54</v>
      </c>
      <c r="D70" s="57">
        <f t="shared" si="3"/>
        <v>0.13533834586466165</v>
      </c>
    </row>
    <row r="71" spans="2:4" x14ac:dyDescent="0.25">
      <c r="B71" s="59" t="s">
        <v>32</v>
      </c>
      <c r="C71" s="13">
        <v>20</v>
      </c>
      <c r="D71" s="60">
        <f t="shared" si="3"/>
        <v>5.0125313283208017E-2</v>
      </c>
    </row>
    <row r="73" spans="2:4" x14ac:dyDescent="0.25">
      <c r="B73" s="47" t="s">
        <v>27</v>
      </c>
      <c r="C73" s="48"/>
      <c r="D73" s="49"/>
    </row>
    <row r="74" spans="2:4" x14ac:dyDescent="0.25">
      <c r="B74" s="50"/>
      <c r="C74" s="51"/>
      <c r="D74" s="52"/>
    </row>
    <row r="75" spans="2:4" x14ac:dyDescent="0.25">
      <c r="B75" s="43" t="s">
        <v>43</v>
      </c>
      <c r="C75" s="53"/>
      <c r="D75" s="54"/>
    </row>
    <row r="76" spans="2:4" ht="15.75" thickBot="1" x14ac:dyDescent="0.3">
      <c r="B76" s="43"/>
      <c r="C76" s="53"/>
      <c r="D76" s="54"/>
    </row>
    <row r="77" spans="2:4" ht="45" x14ac:dyDescent="0.25">
      <c r="B77" s="55" t="s">
        <v>4</v>
      </c>
      <c r="C77" s="38" t="s">
        <v>29</v>
      </c>
      <c r="D77" s="28" t="s">
        <v>6</v>
      </c>
    </row>
    <row r="78" spans="2:4" x14ac:dyDescent="0.25">
      <c r="B78" s="1" t="s">
        <v>7</v>
      </c>
      <c r="C78" s="2">
        <f>SUM(C79:C81)</f>
        <v>276</v>
      </c>
      <c r="D78" s="7">
        <f>SUM(D79:D81)</f>
        <v>1</v>
      </c>
    </row>
    <row r="79" spans="2:4" x14ac:dyDescent="0.25">
      <c r="B79" s="39" t="s">
        <v>44</v>
      </c>
      <c r="C79" s="8">
        <v>9</v>
      </c>
      <c r="D79" s="45">
        <f>C79/C$78</f>
        <v>3.2608695652173912E-2</v>
      </c>
    </row>
    <row r="80" spans="2:4" x14ac:dyDescent="0.25">
      <c r="B80" s="61" t="s">
        <v>45</v>
      </c>
      <c r="C80" s="14">
        <v>257</v>
      </c>
      <c r="D80" s="45">
        <f t="shared" ref="D80:D81" si="4">C80/C$78</f>
        <v>0.9311594202898551</v>
      </c>
    </row>
    <row r="81" spans="2:4" x14ac:dyDescent="0.25">
      <c r="B81" s="11" t="s">
        <v>32</v>
      </c>
      <c r="C81" s="13">
        <v>10</v>
      </c>
      <c r="D81" s="46">
        <f t="shared" si="4"/>
        <v>3.6231884057971016E-2</v>
      </c>
    </row>
    <row r="83" spans="2:4" x14ac:dyDescent="0.25">
      <c r="B83" s="47" t="s">
        <v>46</v>
      </c>
      <c r="C83" s="48"/>
      <c r="D83" s="49"/>
    </row>
    <row r="84" spans="2:4" x14ac:dyDescent="0.25">
      <c r="B84" s="50"/>
      <c r="C84" s="51"/>
      <c r="D84" s="52"/>
    </row>
    <row r="85" spans="2:4" x14ac:dyDescent="0.25">
      <c r="B85" s="43" t="s">
        <v>47</v>
      </c>
      <c r="C85" s="53"/>
      <c r="D85" s="54"/>
    </row>
    <row r="86" spans="2:4" ht="15.75" thickBot="1" x14ac:dyDescent="0.3">
      <c r="B86" s="43"/>
      <c r="C86" s="53"/>
      <c r="D86" s="54"/>
    </row>
    <row r="87" spans="2:4" ht="45" x14ac:dyDescent="0.25">
      <c r="B87" s="43" t="s">
        <v>4</v>
      </c>
      <c r="C87" s="38" t="s">
        <v>29</v>
      </c>
      <c r="D87" s="28" t="s">
        <v>6</v>
      </c>
    </row>
    <row r="88" spans="2:4" x14ac:dyDescent="0.25">
      <c r="B88" s="1" t="s">
        <v>7</v>
      </c>
      <c r="C88" s="2">
        <f>SUM(C89:C94)</f>
        <v>393</v>
      </c>
      <c r="D88" s="7">
        <f>SUM(D89:D94)</f>
        <v>0.99999999999999989</v>
      </c>
    </row>
    <row r="89" spans="2:4" x14ac:dyDescent="0.25">
      <c r="B89" s="56" t="s">
        <v>48</v>
      </c>
      <c r="C89" s="12">
        <v>339</v>
      </c>
      <c r="D89" s="57">
        <f>C89/C$88</f>
        <v>0.86259541984732824</v>
      </c>
    </row>
    <row r="90" spans="2:4" x14ac:dyDescent="0.25">
      <c r="B90" s="62" t="s">
        <v>49</v>
      </c>
      <c r="C90" s="13">
        <v>10</v>
      </c>
      <c r="D90" s="57">
        <f t="shared" ref="D90:D94" si="5">C90/C$88</f>
        <v>2.5445292620865138E-2</v>
      </c>
    </row>
    <row r="91" spans="2:4" x14ac:dyDescent="0.25">
      <c r="B91" s="11" t="s">
        <v>50</v>
      </c>
      <c r="C91" s="13">
        <v>5</v>
      </c>
      <c r="D91" s="57">
        <f t="shared" si="5"/>
        <v>1.2722646310432569E-2</v>
      </c>
    </row>
    <row r="92" spans="2:4" x14ac:dyDescent="0.25">
      <c r="B92" s="56" t="s">
        <v>51</v>
      </c>
      <c r="C92" s="13">
        <v>1</v>
      </c>
      <c r="D92" s="57">
        <f t="shared" si="5"/>
        <v>2.5445292620865142E-3</v>
      </c>
    </row>
    <row r="93" spans="2:4" x14ac:dyDescent="0.25">
      <c r="B93" s="58" t="s">
        <v>32</v>
      </c>
      <c r="C93" s="13">
        <v>37</v>
      </c>
      <c r="D93" s="57">
        <f t="shared" si="5"/>
        <v>9.4147582697201013E-2</v>
      </c>
    </row>
    <row r="94" spans="2:4" x14ac:dyDescent="0.25">
      <c r="B94" s="59" t="s">
        <v>52</v>
      </c>
      <c r="C94" s="13">
        <v>1</v>
      </c>
      <c r="D94" s="60">
        <f t="shared" si="5"/>
        <v>2.5445292620865142E-3</v>
      </c>
    </row>
  </sheetData>
  <mergeCells count="5">
    <mergeCell ref="B5:D5"/>
    <mergeCell ref="B6:D6"/>
    <mergeCell ref="B1:L1"/>
    <mergeCell ref="B2:L2"/>
    <mergeCell ref="B44:L44"/>
  </mergeCells>
  <pageMargins left="0.7" right="0.7" top="0.75" bottom="0.75" header="0.3" footer="0.3"/>
  <headerFooter>
    <oddHeader>&amp;L&amp;"Calibri"&amp;10&amp;K000000 Official&amp;1#_x000D_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736912-d5f2-4a82-9891-0af5564e653e" xsi:nil="true"/>
    <Hyperlink xmlns="8e46c9ec-ba62-493d-a9dc-daf84ffae026">
      <Url xsi:nil="true"/>
      <Description xsi:nil="true"/>
    </Hyperlink>
    <Datepublished xmlns="8e46c9ec-ba62-493d-a9dc-daf84ffae026" xsi:nil="true"/>
    <Projectdata xmlns="8e46c9ec-ba62-493d-a9dc-daf84ffae026" xsi:nil="true"/>
    <_Flow_SignoffStatus xmlns="8e46c9ec-ba62-493d-a9dc-daf84ffae026" xsi:nil="true"/>
    <Status xmlns="8e46c9ec-ba62-493d-a9dc-daf84ffae026" xsi:nil="true"/>
    <Closingdate xmlns="8e46c9ec-ba62-493d-a9dc-daf84ffae026" xsi:nil="true"/>
    <lcf76f155ced4ddcb4097134ff3c332f xmlns="8e46c9ec-ba62-493d-a9dc-daf84ffae026">
      <Terms xmlns="http://schemas.microsoft.com/office/infopath/2007/PartnerControls"/>
    </lcf76f155ced4ddcb4097134ff3c332f>
    <SharedWithUsers xmlns="dc736912-d5f2-4a82-9891-0af5564e653e">
      <UserInfo>
        <DisplayName>Brian Albuquerque</DisplayName>
        <AccountId>676</AccountId>
        <AccountType/>
      </UserInfo>
      <UserInfo>
        <DisplayName>Tara Binder</DisplayName>
        <AccountId>763</AccountId>
        <AccountType/>
      </UserInfo>
      <UserInfo>
        <DisplayName>Catherine Pierce</DisplayName>
        <AccountId>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D883E219F4CB36CBABD318C091A" ma:contentTypeVersion="24" ma:contentTypeDescription="Create a new document." ma:contentTypeScope="" ma:versionID="dd87423a64a2f7f1911dd79329d4b1b6">
  <xsd:schema xmlns:xsd="http://www.w3.org/2001/XMLSchema" xmlns:xs="http://www.w3.org/2001/XMLSchema" xmlns:p="http://schemas.microsoft.com/office/2006/metadata/properties" xmlns:ns2="8e46c9ec-ba62-493d-a9dc-daf84ffae026" xmlns:ns3="dc736912-d5f2-4a82-9891-0af5564e653e" targetNamespace="http://schemas.microsoft.com/office/2006/metadata/properties" ma:root="true" ma:fieldsID="6ee0cee313097732ec6ab6673130f501" ns2:_="" ns3:_="">
    <xsd:import namespace="8e46c9ec-ba62-493d-a9dc-daf84ffae026"/>
    <xsd:import namespace="dc736912-d5f2-4a82-9891-0af5564e6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ojectdata" minOccurs="0"/>
                <xsd:element ref="ns2:Hyperlink" minOccurs="0"/>
                <xsd:element ref="ns2:Datepublished" minOccurs="0"/>
                <xsd:element ref="ns2:Closingdate" minOccurs="0"/>
                <xsd:element ref="ns2: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6c9ec-ba62-493d-a9dc-daf84ffae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Projectdata" ma:index="18" nillable="true" ma:displayName="Project file" ma:format="RadioButtons" ma:internalName="Projectdata">
      <xsd:simpleType>
        <xsd:restriction base="dms:Choice">
          <xsd:enumeration value="Paper Copy"/>
          <xsd:enumeration value="Address List"/>
          <xsd:enumeration value="Raw Data"/>
          <xsd:enumeration value="Summary Report"/>
          <xsd:enumeration value="Draft Survey"/>
          <xsd:enumeration value="Final Survey"/>
        </xsd:restriction>
      </xsd:simple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published" ma:index="20" nillable="true" ma:displayName="Start date" ma:format="DateOnly" ma:internalName="Datepublished">
      <xsd:simpleType>
        <xsd:restriction base="dms:DateTime"/>
      </xsd:simpleType>
    </xsd:element>
    <xsd:element name="Closingdate" ma:index="21" nillable="true" ma:displayName="End date" ma:format="DateOnly" ma:internalName="Closingdate">
      <xsd:simpleType>
        <xsd:restriction base="dms:DateTime"/>
      </xsd:simpleType>
    </xsd:element>
    <xsd:element name="Status" ma:index="22" nillable="true" ma:displayName="Status" ma:description="As in forward plan." ma:format="Dropdown" ma:internalName="Status">
      <xsd:simpleType>
        <xsd:restriction base="dms:Choice">
          <xsd:enumeration value="Planning"/>
          <xsd:enumeration value="Open"/>
          <xsd:enumeration value="Closed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36912-d5f2-4a82-9891-0af5564e6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24f29ba3-0131-423d-ae78-5287a8d2bb12}" ma:internalName="TaxCatchAll" ma:showField="CatchAllData" ma:web="dc736912-d5f2-4a82-9891-0af5564e6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BBCBE-8F44-456E-BFD5-540FD2043BE5}">
  <ds:schemaRefs>
    <ds:schemaRef ds:uri="http://schemas.microsoft.com/office/2006/metadata/properties"/>
    <ds:schemaRef ds:uri="http://schemas.microsoft.com/office/infopath/2007/PartnerControls"/>
    <ds:schemaRef ds:uri="dc736912-d5f2-4a82-9891-0af5564e653e"/>
    <ds:schemaRef ds:uri="8e46c9ec-ba62-493d-a9dc-daf84ffae026"/>
  </ds:schemaRefs>
</ds:datastoreItem>
</file>

<file path=customXml/itemProps2.xml><?xml version="1.0" encoding="utf-8"?>
<ds:datastoreItem xmlns:ds="http://schemas.openxmlformats.org/officeDocument/2006/customXml" ds:itemID="{765D0A3B-18C5-4406-989A-1C1C08938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6c9ec-ba62-493d-a9dc-daf84ffae026"/>
    <ds:schemaRef ds:uri="dc736912-d5f2-4a82-9891-0af5564e6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B2565-C4E7-481E-99EB-0A12794A36A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63da656-5c75-4f6d-9461-4a3ce9a537cc}" enabled="1" method="Privilege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Topline</vt:lpstr>
    </vt:vector>
  </TitlesOfParts>
  <Manager/>
  <Company>Richmond and Wandsworth Councils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Binder</dc:creator>
  <cp:keywords/>
  <dc:description/>
  <cp:lastModifiedBy>Tara Binder</cp:lastModifiedBy>
  <cp:revision/>
  <dcterms:created xsi:type="dcterms:W3CDTF">2023-08-04T14:09:19Z</dcterms:created>
  <dcterms:modified xsi:type="dcterms:W3CDTF">2024-04-11T14:44:47Z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0x01010000897D883E219F4CB36CBABD318C091A</vt:lpwstr>
  </property>
  <property fmtid="{D5CDD505-2E9C-101B-9397-08002B2CF9AE}" pid="3" name="MediaServiceImageTags">
    <vt:lpwstr/>
  </property>
</Properties>
</file>